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jirava\AppData\Local\Microsoft\Windows\INetCache\Content.Outlook\21RBR3C6\"/>
    </mc:Choice>
  </mc:AlternateContent>
  <xr:revisionPtr revIDLastSave="0" documentId="13_ncr:1_{F7FF61E2-2FED-4092-8CA8-FBD80FEA746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Objednávkový formulá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I25" i="1"/>
  <c r="H26" i="1"/>
  <c r="I26" i="1"/>
  <c r="H27" i="1"/>
  <c r="I27" i="1"/>
  <c r="H28" i="1"/>
  <c r="I28" i="1"/>
  <c r="H29" i="1"/>
  <c r="I29" i="1"/>
  <c r="H22" i="1" l="1"/>
  <c r="I22" i="1" s="1"/>
  <c r="H23" i="1"/>
  <c r="I23" i="1" s="1"/>
  <c r="H24" i="1"/>
  <c r="I24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30" i="1"/>
  <c r="I30" i="1" s="1"/>
  <c r="H31" i="1"/>
  <c r="I31" i="1" s="1"/>
  <c r="H35" i="1" l="1"/>
  <c r="I35" i="1" s="1"/>
</calcChain>
</file>

<file path=xl/sharedStrings.xml><?xml version="1.0" encoding="utf-8"?>
<sst xmlns="http://schemas.openxmlformats.org/spreadsheetml/2006/main" count="41" uniqueCount="41">
  <si>
    <t>název</t>
  </si>
  <si>
    <t>počet ks</t>
  </si>
  <si>
    <t>celkem bez DPH</t>
  </si>
  <si>
    <t>celkem s DPH</t>
  </si>
  <si>
    <t>č.výrobku</t>
  </si>
  <si>
    <t>výše DPH</t>
  </si>
  <si>
    <t xml:space="preserve">Bio Meruňkový puding </t>
  </si>
  <si>
    <t xml:space="preserve">BIO Puding vanilkový </t>
  </si>
  <si>
    <t xml:space="preserve">BIO Puding čokoládový </t>
  </si>
  <si>
    <t xml:space="preserve">BIO Puding jahodový </t>
  </si>
  <si>
    <t>počet kt</t>
  </si>
  <si>
    <t>ks v kt</t>
  </si>
  <si>
    <t>Bio Matcha puding s př. ananasu</t>
  </si>
  <si>
    <t>Bezlepkový čokoládový puding</t>
  </si>
  <si>
    <t>Bezlepkový jogurtový puding</t>
  </si>
  <si>
    <t>Bezlepkový vanilkový puding</t>
  </si>
  <si>
    <t xml:space="preserve">Bio kypřící prášek do pečiva </t>
  </si>
  <si>
    <t xml:space="preserve">Bio kypřící prášek do perníku </t>
  </si>
  <si>
    <t xml:space="preserve">BIO Puding rýžový se skořicí a jablkem </t>
  </si>
  <si>
    <t>BIO Matcha shake s meruňkou</t>
  </si>
  <si>
    <t>BIO Puding rýžový malinový</t>
  </si>
  <si>
    <t>BIO Puding rýžový s dýní a příchutí banánu</t>
  </si>
  <si>
    <t>BIO Matcha shake s banánem</t>
  </si>
  <si>
    <t>Kuskus se sušeným špenátem a teffem</t>
  </si>
  <si>
    <t>obsah g</t>
  </si>
  <si>
    <t xml:space="preserve">Bio kukuřičný škrob  </t>
  </si>
  <si>
    <t>Kuskus se sušenými rajčaty a bylinkami</t>
  </si>
  <si>
    <t xml:space="preserve">BIO Matcha shake s mangem                       </t>
  </si>
  <si>
    <r>
      <t xml:space="preserve">Kuskus s čokoládou a kokosem      </t>
    </r>
    <r>
      <rPr>
        <sz val="12"/>
        <color rgb="FFFF0000"/>
        <rFont val="Calibri"/>
        <family val="2"/>
        <charset val="238"/>
      </rPr>
      <t>Novinka</t>
    </r>
  </si>
  <si>
    <r>
      <t xml:space="preserve">Kuskus se švestkami a skořicí         </t>
    </r>
    <r>
      <rPr>
        <sz val="12"/>
        <color rgb="FFFF0000"/>
        <rFont val="Calibri"/>
        <family val="2"/>
        <charset val="238"/>
      </rPr>
      <t>Novinka</t>
    </r>
  </si>
  <si>
    <t>Jméno:</t>
  </si>
  <si>
    <t>Přijmení:</t>
  </si>
  <si>
    <t>Tel. číslo:</t>
  </si>
  <si>
    <t>Vyplněný formulář posílejte na adresu  jirava@amylon.cz</t>
  </si>
  <si>
    <t>Kontakt: Pavel Jirava 777 323 035</t>
  </si>
  <si>
    <t>Vaše objednávka bude připravena k vyzvednutí v den konání akce.</t>
  </si>
  <si>
    <t>Platba hotově.</t>
  </si>
  <si>
    <t>Cena</t>
  </si>
  <si>
    <r>
      <t xml:space="preserve">Bio Agar                                            </t>
    </r>
    <r>
      <rPr>
        <b/>
        <sz val="12"/>
        <color rgb="FFFF0000"/>
        <rFont val="Calibri"/>
        <family val="2"/>
        <charset val="238"/>
      </rPr>
      <t xml:space="preserve"> </t>
    </r>
  </si>
  <si>
    <r>
      <t xml:space="preserve">Bio kypřící prášek do pečiva                                  </t>
    </r>
    <r>
      <rPr>
        <b/>
        <sz val="12"/>
        <color rgb="FFFF0000"/>
        <rFont val="Calibri"/>
        <family val="2"/>
        <charset val="238"/>
      </rPr>
      <t>Novinka</t>
    </r>
  </si>
  <si>
    <t>Vanilkový kypřící prášek do pečiva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</si>
</sst>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rgb="FFFF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</cellStyleXfs>
  <cellXfs count="64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2" borderId="7" xfId="0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4" fontId="2" fillId="0" borderId="6" xfId="0" applyNumberFormat="1" applyFont="1" applyBorder="1"/>
    <xf numFmtId="0" fontId="2" fillId="0" borderId="2" xfId="0" applyFont="1" applyBorder="1"/>
    <xf numFmtId="4" fontId="4" fillId="0" borderId="1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2" fillId="3" borderId="8" xfId="0" applyFont="1" applyFill="1" applyBorder="1"/>
    <xf numFmtId="4" fontId="2" fillId="3" borderId="4" xfId="0" applyNumberFormat="1" applyFont="1" applyFill="1" applyBorder="1"/>
    <xf numFmtId="0" fontId="3" fillId="4" borderId="7" xfId="0" applyFont="1" applyFill="1" applyBorder="1"/>
    <xf numFmtId="0" fontId="3" fillId="4" borderId="1" xfId="0" applyFont="1" applyFill="1" applyBorder="1"/>
    <xf numFmtId="4" fontId="3" fillId="4" borderId="1" xfId="0" applyNumberFormat="1" applyFont="1" applyFill="1" applyBorder="1"/>
    <xf numFmtId="4" fontId="3" fillId="4" borderId="6" xfId="0" applyNumberFormat="1" applyFont="1" applyFill="1" applyBorder="1"/>
    <xf numFmtId="4" fontId="3" fillId="4" borderId="3" xfId="0" applyNumberFormat="1" applyFont="1" applyFill="1" applyBorder="1"/>
    <xf numFmtId="0" fontId="6" fillId="4" borderId="3" xfId="0" applyFont="1" applyFill="1" applyBorder="1"/>
    <xf numFmtId="0" fontId="3" fillId="4" borderId="3" xfId="0" applyFont="1" applyFill="1" applyBorder="1"/>
    <xf numFmtId="0" fontId="5" fillId="4" borderId="3" xfId="0" applyFont="1" applyFill="1" applyBorder="1"/>
    <xf numFmtId="4" fontId="2" fillId="2" borderId="1" xfId="0" applyNumberFormat="1" applyFont="1" applyFill="1" applyBorder="1"/>
    <xf numFmtId="4" fontId="2" fillId="2" borderId="6" xfId="0" applyNumberFormat="1" applyFont="1" applyFill="1" applyBorder="1"/>
    <xf numFmtId="4" fontId="2" fillId="2" borderId="3" xfId="0" applyNumberFormat="1" applyFont="1" applyFill="1" applyBorder="1"/>
    <xf numFmtId="0" fontId="0" fillId="2" borderId="3" xfId="0" applyFill="1" applyBorder="1"/>
    <xf numFmtId="0" fontId="2" fillId="2" borderId="3" xfId="0" applyFont="1" applyFill="1" applyBorder="1"/>
    <xf numFmtId="0" fontId="4" fillId="2" borderId="3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4" borderId="5" xfId="0" applyFont="1" applyFill="1" applyBorder="1"/>
    <xf numFmtId="0" fontId="6" fillId="4" borderId="2" xfId="0" applyFont="1" applyFill="1" applyBorder="1"/>
    <xf numFmtId="0" fontId="5" fillId="4" borderId="2" xfId="0" applyFont="1" applyFill="1" applyBorder="1"/>
    <xf numFmtId="0" fontId="3" fillId="4" borderId="2" xfId="0" applyFont="1" applyFill="1" applyBorder="1"/>
    <xf numFmtId="4" fontId="3" fillId="4" borderId="2" xfId="0" applyNumberFormat="1" applyFont="1" applyFill="1" applyBorder="1"/>
    <xf numFmtId="0" fontId="2" fillId="2" borderId="0" xfId="0" applyFont="1" applyFill="1"/>
    <xf numFmtId="0" fontId="3" fillId="0" borderId="9" xfId="0" applyFont="1" applyBorder="1" applyAlignment="1">
      <alignment wrapText="1"/>
    </xf>
    <xf numFmtId="0" fontId="3" fillId="0" borderId="9" xfId="0" applyFont="1" applyBorder="1"/>
    <xf numFmtId="4" fontId="3" fillId="0" borderId="9" xfId="0" applyNumberFormat="1" applyFont="1" applyBorder="1" applyAlignment="1">
      <alignment wrapText="1"/>
    </xf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wrapText="1"/>
    </xf>
    <xf numFmtId="4" fontId="3" fillId="0" borderId="11" xfId="0" applyNumberFormat="1" applyFont="1" applyBorder="1" applyAlignment="1">
      <alignment wrapText="1"/>
    </xf>
    <xf numFmtId="0" fontId="2" fillId="0" borderId="13" xfId="0" applyFont="1" applyBorder="1"/>
    <xf numFmtId="0" fontId="3" fillId="4" borderId="13" xfId="0" applyFont="1" applyFill="1" applyBorder="1"/>
    <xf numFmtId="0" fontId="2" fillId="2" borderId="13" xfId="0" applyFont="1" applyFill="1" applyBorder="1"/>
    <xf numFmtId="0" fontId="2" fillId="2" borderId="15" xfId="0" applyFont="1" applyFill="1" applyBorder="1"/>
    <xf numFmtId="4" fontId="2" fillId="2" borderId="15" xfId="0" applyNumberFormat="1" applyFont="1" applyFill="1" applyBorder="1"/>
    <xf numFmtId="4" fontId="2" fillId="2" borderId="16" xfId="0" applyNumberFormat="1" applyFont="1" applyFill="1" applyBorder="1"/>
    <xf numFmtId="0" fontId="3" fillId="0" borderId="18" xfId="0" applyFont="1" applyBorder="1"/>
    <xf numFmtId="0" fontId="2" fillId="0" borderId="19" xfId="0" applyFont="1" applyBorder="1"/>
    <xf numFmtId="0" fontId="3" fillId="4" borderId="19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3" fillId="0" borderId="21" xfId="0" applyFont="1" applyBorder="1" applyAlignment="1">
      <alignment wrapText="1"/>
    </xf>
    <xf numFmtId="0" fontId="9" fillId="4" borderId="13" xfId="4" applyNumberFormat="1" applyFont="1" applyFill="1" applyBorder="1"/>
    <xf numFmtId="9" fontId="5" fillId="4" borderId="12" xfId="0" applyNumberFormat="1" applyFont="1" applyFill="1" applyBorder="1"/>
    <xf numFmtId="0" fontId="8" fillId="0" borderId="13" xfId="2" applyNumberFormat="1" applyFont="1" applyBorder="1"/>
    <xf numFmtId="9" fontId="4" fillId="2" borderId="12" xfId="0" applyNumberFormat="1" applyFont="1" applyFill="1" applyBorder="1"/>
    <xf numFmtId="9" fontId="2" fillId="2" borderId="12" xfId="0" applyNumberFormat="1" applyFont="1" applyFill="1" applyBorder="1"/>
    <xf numFmtId="9" fontId="5" fillId="4" borderId="14" xfId="0" applyNumberFormat="1" applyFont="1" applyFill="1" applyBorder="1"/>
    <xf numFmtId="9" fontId="4" fillId="2" borderId="17" xfId="0" applyNumberFormat="1" applyFont="1" applyFill="1" applyBorder="1"/>
    <xf numFmtId="0" fontId="2" fillId="2" borderId="22" xfId="0" applyFont="1" applyFill="1" applyBorder="1"/>
    <xf numFmtId="0" fontId="11" fillId="0" borderId="13" xfId="0" applyFont="1" applyBorder="1"/>
    <xf numFmtId="0" fontId="11" fillId="0" borderId="3" xfId="0" applyFont="1" applyBorder="1"/>
  </cellXfs>
  <cellStyles count="5">
    <cellStyle name="Normální" xfId="0" builtinId="0"/>
    <cellStyle name="Normální 2" xfId="1" xr:uid="{00000000-0005-0000-0000-000001000000}"/>
    <cellStyle name="Normální 3" xfId="2" xr:uid="{1B5E4BD9-EBEF-4C0D-9668-77C5B1E75885}"/>
    <cellStyle name="Normální 4" xfId="3" xr:uid="{D0278D28-CF47-49AD-A83E-90AA5B76C958}"/>
    <cellStyle name="Normální 5" xfId="4" xr:uid="{12A7B9F3-8C1F-4DFD-9BC7-57D2E03CD4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2009775</xdr:colOff>
      <xdr:row>20</xdr:row>
      <xdr:rowOff>57150</xdr:rowOff>
    </xdr:from>
    <xdr:to>
      <xdr:col>1</xdr:col>
      <xdr:colOff>2181225</xdr:colOff>
      <xdr:row>21</xdr:row>
      <xdr:rowOff>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673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2000250</xdr:colOff>
      <xdr:row>21</xdr:row>
      <xdr:rowOff>47625</xdr:rowOff>
    </xdr:from>
    <xdr:to>
      <xdr:col>1</xdr:col>
      <xdr:colOff>2170953</xdr:colOff>
      <xdr:row>21</xdr:row>
      <xdr:rowOff>218328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E69EE13-8EF4-4C0E-95E2-685D462CE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5686425"/>
          <a:ext cx="170703" cy="170703"/>
        </a:xfrm>
        <a:prstGeom prst="rect">
          <a:avLst/>
        </a:prstGeom>
      </xdr:spPr>
    </xdr:pic>
    <xdr:clientData/>
  </xdr:twoCellAnchor>
  <xdr:oneCellAnchor>
    <xdr:from>
      <xdr:col>1</xdr:col>
      <xdr:colOff>1533525</xdr:colOff>
      <xdr:row>15</xdr:row>
      <xdr:rowOff>66675</xdr:rowOff>
    </xdr:from>
    <xdr:ext cx="171450" cy="171450"/>
    <xdr:pic>
      <xdr:nvPicPr>
        <xdr:cNvPr id="57" name="Picture 2">
          <a:extLst>
            <a:ext uri="{FF2B5EF4-FFF2-40B4-BE49-F238E27FC236}">
              <a16:creationId xmlns:a16="http://schemas.microsoft.com/office/drawing/2014/main" id="{3BE70EE3-C499-4120-A11E-1575B7C4C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39243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1628775</xdr:colOff>
      <xdr:row>16</xdr:row>
      <xdr:rowOff>76200</xdr:rowOff>
    </xdr:from>
    <xdr:ext cx="171450" cy="171450"/>
    <xdr:pic>
      <xdr:nvPicPr>
        <xdr:cNvPr id="58" name="Picture 2">
          <a:extLst>
            <a:ext uri="{FF2B5EF4-FFF2-40B4-BE49-F238E27FC236}">
              <a16:creationId xmlns:a16="http://schemas.microsoft.com/office/drawing/2014/main" id="{2F84D333-2975-4656-9539-D9B98369E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41719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1457325</xdr:colOff>
      <xdr:row>17</xdr:row>
      <xdr:rowOff>57150</xdr:rowOff>
    </xdr:from>
    <xdr:ext cx="171450" cy="171450"/>
    <xdr:pic>
      <xdr:nvPicPr>
        <xdr:cNvPr id="59" name="Picture 2">
          <a:extLst>
            <a:ext uri="{FF2B5EF4-FFF2-40B4-BE49-F238E27FC236}">
              <a16:creationId xmlns:a16="http://schemas.microsoft.com/office/drawing/2014/main" id="{F1E3F6A6-96C7-410D-801F-A6F3A2972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4100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1562100</xdr:colOff>
      <xdr:row>18</xdr:row>
      <xdr:rowOff>57150</xdr:rowOff>
    </xdr:from>
    <xdr:ext cx="171450" cy="171450"/>
    <xdr:pic>
      <xdr:nvPicPr>
        <xdr:cNvPr id="60" name="Picture 2">
          <a:extLst>
            <a:ext uri="{FF2B5EF4-FFF2-40B4-BE49-F238E27FC236}">
              <a16:creationId xmlns:a16="http://schemas.microsoft.com/office/drawing/2014/main" id="{B04A88A9-753A-4664-8938-0EC3AA3A3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46482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2486025</xdr:colOff>
      <xdr:row>11</xdr:row>
      <xdr:rowOff>38100</xdr:rowOff>
    </xdr:from>
    <xdr:ext cx="171450" cy="171450"/>
    <xdr:pic>
      <xdr:nvPicPr>
        <xdr:cNvPr id="61" name="Picture 2">
          <a:extLst>
            <a:ext uri="{FF2B5EF4-FFF2-40B4-BE49-F238E27FC236}">
              <a16:creationId xmlns:a16="http://schemas.microsoft.com/office/drawing/2014/main" id="{D9A21065-1AEB-4C75-BBE9-B251B31D3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53435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2009775</xdr:colOff>
      <xdr:row>12</xdr:row>
      <xdr:rowOff>57150</xdr:rowOff>
    </xdr:from>
    <xdr:ext cx="171450" cy="171450"/>
    <xdr:pic>
      <xdr:nvPicPr>
        <xdr:cNvPr id="62" name="Picture 2">
          <a:extLst>
            <a:ext uri="{FF2B5EF4-FFF2-40B4-BE49-F238E27FC236}">
              <a16:creationId xmlns:a16="http://schemas.microsoft.com/office/drawing/2014/main" id="{C20CF892-2605-441E-854A-0880802EB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911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1924050</xdr:colOff>
      <xdr:row>10</xdr:row>
      <xdr:rowOff>28575</xdr:rowOff>
    </xdr:from>
    <xdr:ext cx="171450" cy="171450"/>
    <xdr:pic>
      <xdr:nvPicPr>
        <xdr:cNvPr id="63" name="Picture 2">
          <a:extLst>
            <a:ext uri="{FF2B5EF4-FFF2-40B4-BE49-F238E27FC236}">
              <a16:creationId xmlns:a16="http://schemas.microsoft.com/office/drawing/2014/main" id="{321F7DFF-2ADD-48F8-B49A-52F0181A6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50958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2895600</xdr:colOff>
      <xdr:row>9</xdr:row>
      <xdr:rowOff>28575</xdr:rowOff>
    </xdr:from>
    <xdr:ext cx="171450" cy="171450"/>
    <xdr:pic>
      <xdr:nvPicPr>
        <xdr:cNvPr id="64" name="Picture 2">
          <a:extLst>
            <a:ext uri="{FF2B5EF4-FFF2-40B4-BE49-F238E27FC236}">
              <a16:creationId xmlns:a16="http://schemas.microsoft.com/office/drawing/2014/main" id="{445002C1-5BD9-4D6C-87E8-948374E93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8577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2009775</xdr:colOff>
      <xdr:row>14</xdr:row>
      <xdr:rowOff>66675</xdr:rowOff>
    </xdr:from>
    <xdr:ext cx="171450" cy="171450"/>
    <xdr:pic>
      <xdr:nvPicPr>
        <xdr:cNvPr id="65" name="Picture 2">
          <a:extLst>
            <a:ext uri="{FF2B5EF4-FFF2-40B4-BE49-F238E27FC236}">
              <a16:creationId xmlns:a16="http://schemas.microsoft.com/office/drawing/2014/main" id="{366282F8-9FA3-4F4B-AD8E-E3BA48BD7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674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2085975</xdr:colOff>
      <xdr:row>19</xdr:row>
      <xdr:rowOff>47625</xdr:rowOff>
    </xdr:from>
    <xdr:ext cx="171450" cy="171450"/>
    <xdr:pic>
      <xdr:nvPicPr>
        <xdr:cNvPr id="66" name="Picture 2">
          <a:extLst>
            <a:ext uri="{FF2B5EF4-FFF2-40B4-BE49-F238E27FC236}">
              <a16:creationId xmlns:a16="http://schemas.microsoft.com/office/drawing/2014/main" id="{136E3717-7720-47B3-8650-18ED1CC31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72009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13</xdr:row>
      <xdr:rowOff>47625</xdr:rowOff>
    </xdr:from>
    <xdr:ext cx="170703" cy="170703"/>
    <xdr:pic>
      <xdr:nvPicPr>
        <xdr:cNvPr id="67" name="Obrázek 66">
          <a:extLst>
            <a:ext uri="{FF2B5EF4-FFF2-40B4-BE49-F238E27FC236}">
              <a16:creationId xmlns:a16="http://schemas.microsoft.com/office/drawing/2014/main" id="{2ECC3A41-DFFF-425B-AE24-532C64C6E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58102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2076450</xdr:colOff>
      <xdr:row>27</xdr:row>
      <xdr:rowOff>38100</xdr:rowOff>
    </xdr:from>
    <xdr:ext cx="171450" cy="171450"/>
    <xdr:pic>
      <xdr:nvPicPr>
        <xdr:cNvPr id="69" name="Picture 2">
          <a:extLst>
            <a:ext uri="{FF2B5EF4-FFF2-40B4-BE49-F238E27FC236}">
              <a16:creationId xmlns:a16="http://schemas.microsoft.com/office/drawing/2014/main" id="{6870A7F3-7003-4A6D-8E31-79F0AAA6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67151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2057400</xdr:colOff>
      <xdr:row>25</xdr:row>
      <xdr:rowOff>190500</xdr:rowOff>
    </xdr:from>
    <xdr:ext cx="171450" cy="171450"/>
    <xdr:pic>
      <xdr:nvPicPr>
        <xdr:cNvPr id="70" name="Picture 2">
          <a:extLst>
            <a:ext uri="{FF2B5EF4-FFF2-40B4-BE49-F238E27FC236}">
              <a16:creationId xmlns:a16="http://schemas.microsoft.com/office/drawing/2014/main" id="{670C0628-86AB-4EFD-9686-5842A867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64103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3619500</xdr:colOff>
      <xdr:row>29</xdr:row>
      <xdr:rowOff>47625</xdr:rowOff>
    </xdr:from>
    <xdr:ext cx="171450" cy="171450"/>
    <xdr:pic>
      <xdr:nvPicPr>
        <xdr:cNvPr id="76" name="Picture 2">
          <a:extLst>
            <a:ext uri="{FF2B5EF4-FFF2-40B4-BE49-F238E27FC236}">
              <a16:creationId xmlns:a16="http://schemas.microsoft.com/office/drawing/2014/main" id="{A110C7B7-7350-482C-8DD2-4830D347F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1818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3629025</xdr:colOff>
      <xdr:row>30</xdr:row>
      <xdr:rowOff>28575</xdr:rowOff>
    </xdr:from>
    <xdr:ext cx="171450" cy="171450"/>
    <xdr:pic>
      <xdr:nvPicPr>
        <xdr:cNvPr id="77" name="Picture 2">
          <a:extLst>
            <a:ext uri="{FF2B5EF4-FFF2-40B4-BE49-F238E27FC236}">
              <a16:creationId xmlns:a16="http://schemas.microsoft.com/office/drawing/2014/main" id="{D6AFF85C-A2A9-47FA-8F67-F8C0D639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73914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2971800</xdr:colOff>
      <xdr:row>29</xdr:row>
      <xdr:rowOff>28575</xdr:rowOff>
    </xdr:from>
    <xdr:ext cx="481626" cy="475529"/>
    <xdr:pic>
      <xdr:nvPicPr>
        <xdr:cNvPr id="80" name="Obrázek 79">
          <a:extLst>
            <a:ext uri="{FF2B5EF4-FFF2-40B4-BE49-F238E27FC236}">
              <a16:creationId xmlns:a16="http://schemas.microsoft.com/office/drawing/2014/main" id="{7BD1B6D6-9E55-414A-87ED-C9CE4E49E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14750" y="716280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31</xdr:row>
      <xdr:rowOff>28575</xdr:rowOff>
    </xdr:from>
    <xdr:ext cx="170703" cy="170703"/>
    <xdr:pic>
      <xdr:nvPicPr>
        <xdr:cNvPr id="81" name="Obrázek 80">
          <a:extLst>
            <a:ext uri="{FF2B5EF4-FFF2-40B4-BE49-F238E27FC236}">
              <a16:creationId xmlns:a16="http://schemas.microsoft.com/office/drawing/2014/main" id="{E499A7F0-D3D4-4B94-B9D3-EA37EBEAA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62450" y="119824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32</xdr:row>
      <xdr:rowOff>38100</xdr:rowOff>
    </xdr:from>
    <xdr:ext cx="170703" cy="170703"/>
    <xdr:pic>
      <xdr:nvPicPr>
        <xdr:cNvPr id="82" name="Obrázek 81">
          <a:extLst>
            <a:ext uri="{FF2B5EF4-FFF2-40B4-BE49-F238E27FC236}">
              <a16:creationId xmlns:a16="http://schemas.microsoft.com/office/drawing/2014/main" id="{95D799E1-1E12-4DAF-93D9-038625796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62450" y="122205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2971800</xdr:colOff>
      <xdr:row>31</xdr:row>
      <xdr:rowOff>9525</xdr:rowOff>
    </xdr:from>
    <xdr:ext cx="481626" cy="475529"/>
    <xdr:pic>
      <xdr:nvPicPr>
        <xdr:cNvPr id="83" name="Obrázek 82">
          <a:extLst>
            <a:ext uri="{FF2B5EF4-FFF2-40B4-BE49-F238E27FC236}">
              <a16:creationId xmlns:a16="http://schemas.microsoft.com/office/drawing/2014/main" id="{33044588-C755-4D77-A5A7-AEDA3C0B8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14750" y="760095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2009775</xdr:colOff>
      <xdr:row>21</xdr:row>
      <xdr:rowOff>57150</xdr:rowOff>
    </xdr:from>
    <xdr:ext cx="171450" cy="171450"/>
    <xdr:pic>
      <xdr:nvPicPr>
        <xdr:cNvPr id="2" name="Picture 2">
          <a:extLst>
            <a:ext uri="{FF2B5EF4-FFF2-40B4-BE49-F238E27FC236}">
              <a16:creationId xmlns:a16="http://schemas.microsoft.com/office/drawing/2014/main" id="{74FBC73F-5174-4231-9662-ED9191AD4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149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22</xdr:row>
      <xdr:rowOff>47625</xdr:rowOff>
    </xdr:from>
    <xdr:ext cx="170703" cy="170703"/>
    <xdr:pic>
      <xdr:nvPicPr>
        <xdr:cNvPr id="3" name="Obrázek 2">
          <a:extLst>
            <a:ext uri="{FF2B5EF4-FFF2-40B4-BE49-F238E27FC236}">
              <a16:creationId xmlns:a16="http://schemas.microsoft.com/office/drawing/2014/main" id="{D779CD83-4E05-41AC-A12E-3233F71E5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533400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2219325</xdr:colOff>
      <xdr:row>23</xdr:row>
      <xdr:rowOff>47625</xdr:rowOff>
    </xdr:from>
    <xdr:ext cx="171450" cy="171450"/>
    <xdr:pic>
      <xdr:nvPicPr>
        <xdr:cNvPr id="10" name="Picture 2">
          <a:extLst>
            <a:ext uri="{FF2B5EF4-FFF2-40B4-BE49-F238E27FC236}">
              <a16:creationId xmlns:a16="http://schemas.microsoft.com/office/drawing/2014/main" id="{7B555CFF-D4FC-4422-B6B9-3649CDAD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58102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2076450</xdr:colOff>
      <xdr:row>28</xdr:row>
      <xdr:rowOff>38100</xdr:rowOff>
    </xdr:from>
    <xdr:ext cx="171450" cy="171450"/>
    <xdr:pic>
      <xdr:nvPicPr>
        <xdr:cNvPr id="19" name="Picture 2">
          <a:extLst>
            <a:ext uri="{FF2B5EF4-FFF2-40B4-BE49-F238E27FC236}">
              <a16:creationId xmlns:a16="http://schemas.microsoft.com/office/drawing/2014/main" id="{302CD30E-F066-48BF-96A5-BEE2E5610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67151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25</xdr:row>
      <xdr:rowOff>38100</xdr:rowOff>
    </xdr:from>
    <xdr:ext cx="171450" cy="171450"/>
    <xdr:pic>
      <xdr:nvPicPr>
        <xdr:cNvPr id="22" name="Picture 2">
          <a:extLst>
            <a:ext uri="{FF2B5EF4-FFF2-40B4-BE49-F238E27FC236}">
              <a16:creationId xmlns:a16="http://schemas.microsoft.com/office/drawing/2014/main" id="{D4287665-DCA8-41EE-B7EE-809B061AB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60293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1352550</xdr:colOff>
      <xdr:row>24</xdr:row>
      <xdr:rowOff>47625</xdr:rowOff>
    </xdr:from>
    <xdr:ext cx="171450" cy="171450"/>
    <xdr:pic>
      <xdr:nvPicPr>
        <xdr:cNvPr id="23" name="Picture 2">
          <a:extLst>
            <a:ext uri="{FF2B5EF4-FFF2-40B4-BE49-F238E27FC236}">
              <a16:creationId xmlns:a16="http://schemas.microsoft.com/office/drawing/2014/main" id="{98AC3D4D-A004-4CEA-A12A-E4E84BB1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58102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942975</xdr:colOff>
      <xdr:row>24</xdr:row>
      <xdr:rowOff>219075</xdr:rowOff>
    </xdr:from>
    <xdr:ext cx="361949" cy="216705"/>
    <xdr:pic>
      <xdr:nvPicPr>
        <xdr:cNvPr id="24" name="Obrázek 23">
          <a:extLst>
            <a:ext uri="{FF2B5EF4-FFF2-40B4-BE49-F238E27FC236}">
              <a16:creationId xmlns:a16="http://schemas.microsoft.com/office/drawing/2014/main" id="{8579238F-635C-4F0A-83E1-F59A4EBAF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5981700"/>
          <a:ext cx="361949" cy="216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A9" zoomScaleNormal="100" workbookViewId="0">
      <selection activeCell="H36" sqref="H36"/>
    </sheetView>
  </sheetViews>
  <sheetFormatPr defaultRowHeight="18" customHeight="1" x14ac:dyDescent="0.25"/>
  <cols>
    <col min="1" max="1" width="11.140625" customWidth="1"/>
    <col min="2" max="2" width="59.140625" customWidth="1"/>
    <col min="3" max="3" width="8.140625" customWidth="1"/>
    <col min="4" max="4" width="7.140625" customWidth="1"/>
    <col min="5" max="5" width="9.28515625" style="1" customWidth="1"/>
    <col min="6" max="6" width="6.5703125" customWidth="1"/>
    <col min="7" max="7" width="6.28515625" customWidth="1"/>
    <col min="8" max="8" width="12.42578125" style="1" customWidth="1"/>
    <col min="9" max="9" width="9.5703125" style="1" customWidth="1"/>
    <col min="10" max="10" width="10" bestFit="1" customWidth="1"/>
  </cols>
  <sheetData>
    <row r="1" spans="1:10" ht="18" customHeight="1" x14ac:dyDescent="0.25">
      <c r="A1" s="2"/>
      <c r="B1" s="28"/>
      <c r="C1" s="2"/>
      <c r="D1" s="2"/>
      <c r="E1" s="3"/>
      <c r="F1" s="2"/>
      <c r="G1" s="2"/>
      <c r="H1" s="3"/>
      <c r="I1" s="3"/>
      <c r="J1" s="2"/>
    </row>
    <row r="2" spans="1:10" ht="18" customHeight="1" x14ac:dyDescent="0.25">
      <c r="A2" s="2"/>
      <c r="B2" s="29"/>
      <c r="C2" s="2"/>
      <c r="D2" s="2"/>
      <c r="E2" s="3"/>
      <c r="F2" s="2"/>
      <c r="G2" s="2"/>
      <c r="H2" s="3"/>
      <c r="I2" s="3"/>
      <c r="J2" s="2"/>
    </row>
    <row r="3" spans="1:10" ht="18" customHeight="1" x14ac:dyDescent="0.25">
      <c r="A3" s="2" t="s">
        <v>30</v>
      </c>
      <c r="B3" s="29"/>
      <c r="C3" s="2"/>
      <c r="D3" s="3"/>
      <c r="E3" s="3"/>
      <c r="F3" s="2"/>
      <c r="G3" s="2"/>
      <c r="H3" s="3"/>
      <c r="I3" s="2"/>
    </row>
    <row r="4" spans="1:10" ht="18" customHeight="1" x14ac:dyDescent="0.25">
      <c r="A4" s="2" t="s">
        <v>31</v>
      </c>
      <c r="B4" s="29"/>
      <c r="E4"/>
      <c r="F4" s="2"/>
      <c r="G4" s="2"/>
      <c r="H4"/>
      <c r="I4"/>
    </row>
    <row r="5" spans="1:10" ht="18" customHeight="1" x14ac:dyDescent="0.25">
      <c r="A5" s="2" t="s">
        <v>32</v>
      </c>
      <c r="B5" s="29"/>
      <c r="E5"/>
      <c r="F5" s="2"/>
      <c r="G5" s="2"/>
      <c r="H5"/>
      <c r="I5"/>
    </row>
    <row r="6" spans="1:10" ht="18" customHeight="1" x14ac:dyDescent="0.25">
      <c r="A6" s="2"/>
      <c r="B6" s="29"/>
      <c r="E6"/>
      <c r="F6" s="2"/>
      <c r="G6" s="2"/>
      <c r="H6"/>
      <c r="I6"/>
    </row>
    <row r="7" spans="1:10" ht="18" customHeight="1" x14ac:dyDescent="0.25">
      <c r="A7" s="2"/>
      <c r="B7" s="29"/>
      <c r="C7" s="2"/>
      <c r="D7" s="2"/>
      <c r="E7" s="3"/>
      <c r="F7" s="2"/>
      <c r="G7" s="2"/>
      <c r="H7" s="3"/>
      <c r="I7" s="3"/>
      <c r="J7" s="2"/>
    </row>
    <row r="8" spans="1:10" ht="18" customHeight="1" thickBot="1" x14ac:dyDescent="0.3">
      <c r="A8" s="2"/>
      <c r="B8" s="2"/>
      <c r="C8" s="2"/>
      <c r="D8" s="2"/>
      <c r="E8" s="3"/>
      <c r="F8" s="2"/>
      <c r="G8" s="2"/>
      <c r="H8" s="3"/>
      <c r="I8" s="3"/>
      <c r="J8" s="2"/>
    </row>
    <row r="9" spans="1:10" ht="44.25" customHeight="1" thickBot="1" x14ac:dyDescent="0.3">
      <c r="A9" s="53" t="s">
        <v>4</v>
      </c>
      <c r="B9" s="48" t="s">
        <v>0</v>
      </c>
      <c r="C9" s="37" t="s">
        <v>24</v>
      </c>
      <c r="D9" s="37" t="s">
        <v>11</v>
      </c>
      <c r="E9" s="38" t="s">
        <v>37</v>
      </c>
      <c r="F9" s="36" t="s">
        <v>1</v>
      </c>
      <c r="G9" s="36" t="s">
        <v>10</v>
      </c>
      <c r="H9" s="39" t="s">
        <v>2</v>
      </c>
      <c r="I9" s="40" t="s">
        <v>3</v>
      </c>
      <c r="J9" s="41" t="s">
        <v>5</v>
      </c>
    </row>
    <row r="10" spans="1:10" ht="18.75" customHeight="1" x14ac:dyDescent="0.25">
      <c r="A10" s="54">
        <v>7144</v>
      </c>
      <c r="B10" s="14" t="s">
        <v>21</v>
      </c>
      <c r="C10" s="15">
        <v>40</v>
      </c>
      <c r="D10" s="15">
        <v>25</v>
      </c>
      <c r="E10" s="16">
        <v>19</v>
      </c>
      <c r="F10" s="15"/>
      <c r="G10" s="15"/>
      <c r="H10" s="16">
        <f t="shared" ref="H10:H31" si="0">(F10*E10)+(G10*D10*E10)</f>
        <v>0</v>
      </c>
      <c r="I10" s="17">
        <f t="shared" ref="I10:I25" si="1">H10*1.1</f>
        <v>0</v>
      </c>
      <c r="J10" s="55">
        <v>0.1</v>
      </c>
    </row>
    <row r="11" spans="1:10" ht="20.25" customHeight="1" x14ac:dyDescent="0.25">
      <c r="A11" s="43">
        <v>7143</v>
      </c>
      <c r="B11" s="14" t="s">
        <v>20</v>
      </c>
      <c r="C11" s="15">
        <v>40</v>
      </c>
      <c r="D11" s="15">
        <v>25</v>
      </c>
      <c r="E11" s="16">
        <v>19</v>
      </c>
      <c r="F11" s="15"/>
      <c r="G11" s="15"/>
      <c r="H11" s="16">
        <f t="shared" si="0"/>
        <v>0</v>
      </c>
      <c r="I11" s="17">
        <f t="shared" si="1"/>
        <v>0</v>
      </c>
      <c r="J11" s="55">
        <v>0.1</v>
      </c>
    </row>
    <row r="12" spans="1:10" ht="18.75" customHeight="1" x14ac:dyDescent="0.25">
      <c r="A12" s="43">
        <v>7138</v>
      </c>
      <c r="B12" s="14" t="s">
        <v>18</v>
      </c>
      <c r="C12" s="15">
        <v>40</v>
      </c>
      <c r="D12" s="15">
        <v>25</v>
      </c>
      <c r="E12" s="16">
        <v>19</v>
      </c>
      <c r="F12" s="15"/>
      <c r="G12" s="15"/>
      <c r="H12" s="16">
        <f t="shared" si="0"/>
        <v>0</v>
      </c>
      <c r="I12" s="17">
        <f t="shared" si="1"/>
        <v>0</v>
      </c>
      <c r="J12" s="55">
        <v>0.1</v>
      </c>
    </row>
    <row r="13" spans="1:10" ht="20.25" customHeight="1" x14ac:dyDescent="0.25">
      <c r="A13" s="56">
        <v>7608</v>
      </c>
      <c r="B13" s="4" t="s">
        <v>19</v>
      </c>
      <c r="C13" s="5">
        <v>30</v>
      </c>
      <c r="D13" s="5">
        <v>30</v>
      </c>
      <c r="E13" s="6">
        <v>32</v>
      </c>
      <c r="F13" s="5"/>
      <c r="G13" s="5"/>
      <c r="H13" s="22">
        <f t="shared" si="0"/>
        <v>0</v>
      </c>
      <c r="I13" s="7">
        <f t="shared" si="1"/>
        <v>0</v>
      </c>
      <c r="J13" s="57">
        <v>0.1</v>
      </c>
    </row>
    <row r="14" spans="1:10" ht="18.75" customHeight="1" x14ac:dyDescent="0.25">
      <c r="A14" s="44">
        <v>7612</v>
      </c>
      <c r="B14" s="4" t="s">
        <v>22</v>
      </c>
      <c r="C14" s="4">
        <v>30</v>
      </c>
      <c r="D14" s="4">
        <v>30</v>
      </c>
      <c r="E14" s="22">
        <v>32</v>
      </c>
      <c r="F14" s="4"/>
      <c r="G14" s="4"/>
      <c r="H14" s="22">
        <f t="shared" si="0"/>
        <v>0</v>
      </c>
      <c r="I14" s="23">
        <f t="shared" si="1"/>
        <v>0</v>
      </c>
      <c r="J14" s="57">
        <v>0.1</v>
      </c>
    </row>
    <row r="15" spans="1:10" ht="18.75" customHeight="1" x14ac:dyDescent="0.25">
      <c r="A15" s="44">
        <v>7613</v>
      </c>
      <c r="B15" s="4" t="s">
        <v>27</v>
      </c>
      <c r="C15" s="4">
        <v>30</v>
      </c>
      <c r="D15" s="4">
        <v>30</v>
      </c>
      <c r="E15" s="22">
        <v>32</v>
      </c>
      <c r="F15" s="4"/>
      <c r="G15" s="4"/>
      <c r="H15" s="22">
        <f t="shared" si="0"/>
        <v>0</v>
      </c>
      <c r="I15" s="23">
        <f t="shared" si="1"/>
        <v>0</v>
      </c>
      <c r="J15" s="57">
        <v>0.1</v>
      </c>
    </row>
    <row r="16" spans="1:10" ht="18.75" customHeight="1" x14ac:dyDescent="0.25">
      <c r="A16" s="43">
        <v>7123</v>
      </c>
      <c r="B16" s="14" t="s">
        <v>7</v>
      </c>
      <c r="C16" s="15">
        <v>40</v>
      </c>
      <c r="D16" s="15">
        <v>25</v>
      </c>
      <c r="E16" s="16">
        <v>17</v>
      </c>
      <c r="F16" s="15"/>
      <c r="G16" s="15"/>
      <c r="H16" s="16">
        <f t="shared" si="0"/>
        <v>0</v>
      </c>
      <c r="I16" s="17">
        <f t="shared" si="1"/>
        <v>0</v>
      </c>
      <c r="J16" s="55">
        <v>0.1</v>
      </c>
    </row>
    <row r="17" spans="1:10" ht="20.25" customHeight="1" x14ac:dyDescent="0.25">
      <c r="A17" s="43">
        <v>7124</v>
      </c>
      <c r="B17" s="14" t="s">
        <v>8</v>
      </c>
      <c r="C17" s="15">
        <v>40</v>
      </c>
      <c r="D17" s="15">
        <v>25</v>
      </c>
      <c r="E17" s="16">
        <v>17</v>
      </c>
      <c r="F17" s="15"/>
      <c r="G17" s="15"/>
      <c r="H17" s="16">
        <f t="shared" si="0"/>
        <v>0</v>
      </c>
      <c r="I17" s="17">
        <f t="shared" si="1"/>
        <v>0</v>
      </c>
      <c r="J17" s="55">
        <v>0.1</v>
      </c>
    </row>
    <row r="18" spans="1:10" ht="18.75" customHeight="1" x14ac:dyDescent="0.25">
      <c r="A18" s="43">
        <v>7125</v>
      </c>
      <c r="B18" s="14" t="s">
        <v>9</v>
      </c>
      <c r="C18" s="15">
        <v>40</v>
      </c>
      <c r="D18" s="15">
        <v>25</v>
      </c>
      <c r="E18" s="16">
        <v>19</v>
      </c>
      <c r="F18" s="15"/>
      <c r="G18" s="15"/>
      <c r="H18" s="16">
        <f t="shared" si="0"/>
        <v>0</v>
      </c>
      <c r="I18" s="17">
        <f t="shared" si="1"/>
        <v>0</v>
      </c>
      <c r="J18" s="55">
        <v>0.1</v>
      </c>
    </row>
    <row r="19" spans="1:10" ht="18.75" customHeight="1" x14ac:dyDescent="0.25">
      <c r="A19" s="43">
        <v>7118</v>
      </c>
      <c r="B19" s="14" t="s">
        <v>6</v>
      </c>
      <c r="C19" s="15">
        <v>40</v>
      </c>
      <c r="D19" s="15">
        <v>25</v>
      </c>
      <c r="E19" s="16">
        <v>19</v>
      </c>
      <c r="F19" s="15"/>
      <c r="G19" s="15"/>
      <c r="H19" s="16">
        <f t="shared" si="0"/>
        <v>0</v>
      </c>
      <c r="I19" s="17">
        <f t="shared" si="1"/>
        <v>0</v>
      </c>
      <c r="J19" s="55">
        <v>0.1</v>
      </c>
    </row>
    <row r="20" spans="1:10" ht="18" customHeight="1" x14ac:dyDescent="0.25">
      <c r="A20" s="43">
        <v>7128</v>
      </c>
      <c r="B20" s="30" t="s">
        <v>12</v>
      </c>
      <c r="C20" s="15">
        <v>40</v>
      </c>
      <c r="D20" s="15">
        <v>25</v>
      </c>
      <c r="E20" s="16">
        <v>19</v>
      </c>
      <c r="F20" s="15"/>
      <c r="G20" s="15"/>
      <c r="H20" s="16">
        <f t="shared" si="0"/>
        <v>0</v>
      </c>
      <c r="I20" s="17">
        <f t="shared" si="1"/>
        <v>0</v>
      </c>
      <c r="J20" s="55">
        <v>0.1</v>
      </c>
    </row>
    <row r="21" spans="1:10" ht="18" customHeight="1" x14ac:dyDescent="0.25">
      <c r="A21" s="42">
        <v>7435</v>
      </c>
      <c r="B21" s="49" t="s">
        <v>39</v>
      </c>
      <c r="C21" s="5">
        <v>150</v>
      </c>
      <c r="D21" s="5">
        <v>9</v>
      </c>
      <c r="E21" s="9">
        <v>84</v>
      </c>
      <c r="F21" s="10"/>
      <c r="G21" s="11"/>
      <c r="H21" s="22">
        <f t="shared" si="0"/>
        <v>0</v>
      </c>
      <c r="I21" s="7">
        <f t="shared" si="1"/>
        <v>0</v>
      </c>
      <c r="J21" s="58">
        <v>0.1</v>
      </c>
    </row>
    <row r="22" spans="1:10" ht="18.75" customHeight="1" x14ac:dyDescent="0.25">
      <c r="A22" s="42">
        <v>7435</v>
      </c>
      <c r="B22" s="49" t="s">
        <v>16</v>
      </c>
      <c r="C22" s="5">
        <v>12</v>
      </c>
      <c r="D22" s="5">
        <v>45</v>
      </c>
      <c r="E22" s="9">
        <v>8</v>
      </c>
      <c r="F22" s="10"/>
      <c r="G22" s="11"/>
      <c r="H22" s="22">
        <f t="shared" ref="H22:H24" si="2">(F22*E22)+(G22*D22*E22)</f>
        <v>0</v>
      </c>
      <c r="I22" s="7">
        <f t="shared" si="1"/>
        <v>0</v>
      </c>
      <c r="J22" s="58">
        <v>0.1</v>
      </c>
    </row>
    <row r="23" spans="1:10" ht="18.75" customHeight="1" x14ac:dyDescent="0.25">
      <c r="A23" s="42">
        <v>7434</v>
      </c>
      <c r="B23" s="49" t="s">
        <v>17</v>
      </c>
      <c r="C23" s="5">
        <v>18</v>
      </c>
      <c r="D23" s="5">
        <v>40</v>
      </c>
      <c r="E23" s="9">
        <v>12</v>
      </c>
      <c r="F23" s="10"/>
      <c r="G23" s="11"/>
      <c r="H23" s="22">
        <f t="shared" si="2"/>
        <v>0</v>
      </c>
      <c r="I23" s="7">
        <f t="shared" si="1"/>
        <v>0</v>
      </c>
      <c r="J23" s="58">
        <v>0.1</v>
      </c>
    </row>
    <row r="24" spans="1:10" ht="18" customHeight="1" x14ac:dyDescent="0.25">
      <c r="A24" s="62">
        <v>6576</v>
      </c>
      <c r="B24" s="63" t="s">
        <v>40</v>
      </c>
      <c r="C24" s="5">
        <v>12</v>
      </c>
      <c r="D24" s="5">
        <v>45</v>
      </c>
      <c r="E24" s="6">
        <v>7</v>
      </c>
      <c r="F24" s="5"/>
      <c r="G24" s="11"/>
      <c r="H24" s="22">
        <f t="shared" si="2"/>
        <v>0</v>
      </c>
      <c r="I24" s="7">
        <f t="shared" si="1"/>
        <v>0</v>
      </c>
      <c r="J24" s="57">
        <v>0.1</v>
      </c>
    </row>
    <row r="25" spans="1:10" ht="18" customHeight="1" x14ac:dyDescent="0.25">
      <c r="A25" s="42">
        <v>7424</v>
      </c>
      <c r="B25" s="49" t="s">
        <v>25</v>
      </c>
      <c r="C25" s="5">
        <v>200</v>
      </c>
      <c r="D25" s="5">
        <v>10</v>
      </c>
      <c r="E25" s="6">
        <v>32</v>
      </c>
      <c r="F25" s="5"/>
      <c r="G25" s="11"/>
      <c r="H25" s="22">
        <f t="shared" si="0"/>
        <v>0</v>
      </c>
      <c r="I25" s="7">
        <f t="shared" si="1"/>
        <v>0</v>
      </c>
      <c r="J25" s="57">
        <v>0.1</v>
      </c>
    </row>
    <row r="26" spans="1:10" ht="18" customHeight="1" x14ac:dyDescent="0.25">
      <c r="A26" s="42">
        <v>7439</v>
      </c>
      <c r="B26" s="49" t="s">
        <v>38</v>
      </c>
      <c r="C26" s="5">
        <v>10</v>
      </c>
      <c r="D26" s="5">
        <v>20</v>
      </c>
      <c r="E26" s="6">
        <v>34</v>
      </c>
      <c r="F26" s="8"/>
      <c r="G26" s="11"/>
      <c r="H26" s="22">
        <f t="shared" si="0"/>
        <v>0</v>
      </c>
      <c r="I26" s="7">
        <f>H26*1.15</f>
        <v>0</v>
      </c>
      <c r="J26" s="57">
        <v>0.15</v>
      </c>
    </row>
    <row r="27" spans="1:10" ht="18" customHeight="1" x14ac:dyDescent="0.25">
      <c r="A27" s="43">
        <v>6515</v>
      </c>
      <c r="B27" s="50" t="s">
        <v>13</v>
      </c>
      <c r="C27" s="15">
        <v>40</v>
      </c>
      <c r="D27" s="15">
        <v>30</v>
      </c>
      <c r="E27" s="16">
        <v>12</v>
      </c>
      <c r="F27" s="31"/>
      <c r="G27" s="32"/>
      <c r="H27" s="16">
        <f t="shared" si="0"/>
        <v>0</v>
      </c>
      <c r="I27" s="17">
        <f>H27*1.1</f>
        <v>0</v>
      </c>
      <c r="J27" s="55">
        <v>0.1</v>
      </c>
    </row>
    <row r="28" spans="1:10" ht="18" customHeight="1" x14ac:dyDescent="0.25">
      <c r="A28" s="43">
        <v>652</v>
      </c>
      <c r="B28" s="50" t="s">
        <v>14</v>
      </c>
      <c r="C28" s="33">
        <v>40</v>
      </c>
      <c r="D28" s="33">
        <v>30</v>
      </c>
      <c r="E28" s="34">
        <v>12</v>
      </c>
      <c r="F28" s="31"/>
      <c r="G28" s="32"/>
      <c r="H28" s="16">
        <f t="shared" si="0"/>
        <v>0</v>
      </c>
      <c r="I28" s="17">
        <f>H28*1.1</f>
        <v>0</v>
      </c>
      <c r="J28" s="59">
        <v>0.1</v>
      </c>
    </row>
    <row r="29" spans="1:10" ht="18" customHeight="1" x14ac:dyDescent="0.25">
      <c r="A29" s="43">
        <v>651</v>
      </c>
      <c r="B29" s="50" t="s">
        <v>15</v>
      </c>
      <c r="C29" s="20">
        <v>40</v>
      </c>
      <c r="D29" s="20">
        <v>30</v>
      </c>
      <c r="E29" s="18">
        <v>12</v>
      </c>
      <c r="F29" s="19"/>
      <c r="G29" s="21"/>
      <c r="H29" s="16">
        <f t="shared" si="0"/>
        <v>0</v>
      </c>
      <c r="I29" s="17">
        <f>H29*1.1</f>
        <v>0</v>
      </c>
      <c r="J29" s="55">
        <v>0.1</v>
      </c>
    </row>
    <row r="30" spans="1:10" ht="18" customHeight="1" x14ac:dyDescent="0.25">
      <c r="A30" s="44">
        <v>6357</v>
      </c>
      <c r="B30" s="51" t="s">
        <v>23</v>
      </c>
      <c r="C30" s="26">
        <v>60</v>
      </c>
      <c r="D30" s="26">
        <v>20</v>
      </c>
      <c r="E30" s="24">
        <v>28</v>
      </c>
      <c r="F30" s="25"/>
      <c r="G30" s="27"/>
      <c r="H30" s="22">
        <f t="shared" si="0"/>
        <v>0</v>
      </c>
      <c r="I30" s="23">
        <f>H30*1.15</f>
        <v>0</v>
      </c>
      <c r="J30" s="57">
        <v>0.15</v>
      </c>
    </row>
    <row r="31" spans="1:10" ht="18" customHeight="1" x14ac:dyDescent="0.25">
      <c r="A31" s="44">
        <v>6358</v>
      </c>
      <c r="B31" s="51" t="s">
        <v>26</v>
      </c>
      <c r="C31" s="26">
        <v>60</v>
      </c>
      <c r="D31" s="26">
        <v>20</v>
      </c>
      <c r="E31" s="24">
        <v>28</v>
      </c>
      <c r="F31" s="25"/>
      <c r="G31" s="27"/>
      <c r="H31" s="22">
        <f t="shared" si="0"/>
        <v>0</v>
      </c>
      <c r="I31" s="23">
        <f>H31*1.15</f>
        <v>0</v>
      </c>
      <c r="J31" s="57">
        <v>0.15</v>
      </c>
    </row>
    <row r="32" spans="1:10" ht="18" customHeight="1" x14ac:dyDescent="0.25">
      <c r="A32" s="44">
        <v>6350</v>
      </c>
      <c r="B32" s="51" t="s">
        <v>28</v>
      </c>
      <c r="C32" s="26">
        <v>75</v>
      </c>
      <c r="D32" s="26">
        <v>20</v>
      </c>
      <c r="E32" s="24">
        <v>28</v>
      </c>
      <c r="F32" s="25"/>
      <c r="G32" s="27"/>
      <c r="H32" s="24">
        <v>0</v>
      </c>
      <c r="I32" s="24">
        <v>0</v>
      </c>
      <c r="J32" s="57">
        <v>0.15</v>
      </c>
    </row>
    <row r="33" spans="1:10" ht="18" customHeight="1" x14ac:dyDescent="0.25">
      <c r="A33" s="44">
        <v>6359</v>
      </c>
      <c r="B33" s="51" t="s">
        <v>29</v>
      </c>
      <c r="C33" s="26">
        <v>70</v>
      </c>
      <c r="D33" s="26">
        <v>20</v>
      </c>
      <c r="E33" s="24">
        <v>28</v>
      </c>
      <c r="F33" s="25"/>
      <c r="G33" s="27"/>
      <c r="H33" s="24">
        <v>0</v>
      </c>
      <c r="I33" s="24">
        <v>0</v>
      </c>
      <c r="J33" s="57">
        <v>0.15</v>
      </c>
    </row>
    <row r="34" spans="1:10" ht="18" customHeight="1" thickBot="1" x14ac:dyDescent="0.3">
      <c r="A34" s="61"/>
      <c r="B34" s="52"/>
      <c r="C34" s="45"/>
      <c r="D34" s="45"/>
      <c r="E34" s="46"/>
      <c r="F34" s="45"/>
      <c r="G34" s="45"/>
      <c r="H34" s="46"/>
      <c r="I34" s="47"/>
      <c r="J34" s="60"/>
    </row>
    <row r="35" spans="1:10" ht="18" customHeight="1" thickBot="1" x14ac:dyDescent="0.3">
      <c r="A35" s="2"/>
      <c r="B35" s="12"/>
      <c r="C35" s="2"/>
      <c r="D35" s="2"/>
      <c r="E35" s="3"/>
      <c r="F35" s="2"/>
      <c r="G35" s="2"/>
      <c r="H35" s="13">
        <f>SUM(H11:H34)</f>
        <v>0</v>
      </c>
      <c r="I35" s="13">
        <f>H35*1.1</f>
        <v>0</v>
      </c>
    </row>
    <row r="37" spans="1:10" ht="18" customHeight="1" x14ac:dyDescent="0.25">
      <c r="B37" s="35" t="s">
        <v>33</v>
      </c>
    </row>
    <row r="38" spans="1:10" ht="18" customHeight="1" x14ac:dyDescent="0.25">
      <c r="B38" s="35" t="s">
        <v>34</v>
      </c>
    </row>
    <row r="40" spans="1:10" ht="18" customHeight="1" x14ac:dyDescent="0.25">
      <c r="B40" t="s">
        <v>35</v>
      </c>
    </row>
    <row r="41" spans="1:10" ht="18" customHeight="1" x14ac:dyDescent="0.25">
      <c r="B41" t="s">
        <v>36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scale="74" firstPageNumber="0" fitToHeight="0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Objednávkový formulář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henzlova</dc:creator>
  <cp:lastModifiedBy>jirava</cp:lastModifiedBy>
  <cp:lastPrinted>2018-07-26T10:23:58Z</cp:lastPrinted>
  <dcterms:created xsi:type="dcterms:W3CDTF">2015-06-29T07:42:10Z</dcterms:created>
  <dcterms:modified xsi:type="dcterms:W3CDTF">2022-10-13T07:33:47Z</dcterms:modified>
</cp:coreProperties>
</file>